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ávrh rozpočtu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<sst xmlns="http://schemas.openxmlformats.org/spreadsheetml/2006/main" count="207" uniqueCount="129">
  <si>
    <t>Návrh rozpočtu na rok 2019</t>
  </si>
  <si>
    <t>Příjmy                                            v tis. Kč</t>
  </si>
  <si>
    <t>0000</t>
  </si>
  <si>
    <t>1111</t>
  </si>
  <si>
    <t>Daň z příjmu FO ze ZČ</t>
  </si>
  <si>
    <t>1112</t>
  </si>
  <si>
    <t>Daň z příjmu FO ze SVČ</t>
  </si>
  <si>
    <t>1113</t>
  </si>
  <si>
    <t>Daň z příjmu FO z kap.výnosů</t>
  </si>
  <si>
    <t>1121</t>
  </si>
  <si>
    <t>Daň z příjmu PO</t>
  </si>
  <si>
    <t>1211</t>
  </si>
  <si>
    <t>DPH</t>
  </si>
  <si>
    <t>1340</t>
  </si>
  <si>
    <t>Poplatek za odpad</t>
  </si>
  <si>
    <t>1341</t>
  </si>
  <si>
    <t>Poplatek ze psů</t>
  </si>
  <si>
    <t>1381</t>
  </si>
  <si>
    <t>Odvod loterií</t>
  </si>
  <si>
    <t>1361</t>
  </si>
  <si>
    <t>Správní poplatky</t>
  </si>
  <si>
    <t>1511</t>
  </si>
  <si>
    <t>Daň z nemovitosti</t>
  </si>
  <si>
    <t>2460</t>
  </si>
  <si>
    <t>Splátky půjčených prostředků</t>
  </si>
  <si>
    <t>4112</t>
  </si>
  <si>
    <t>Neinvestiční přijaté transfery ze st. Rozpočtu</t>
  </si>
  <si>
    <t>3639</t>
  </si>
  <si>
    <t>2131</t>
  </si>
  <si>
    <t>Příjmy z pronájmu pozemků</t>
  </si>
  <si>
    <t>Komunální služby a územní rozvoj</t>
  </si>
  <si>
    <t>2310</t>
  </si>
  <si>
    <t>2111</t>
  </si>
  <si>
    <t>Vodné</t>
  </si>
  <si>
    <t>Pitná voda</t>
  </si>
  <si>
    <t>3612</t>
  </si>
  <si>
    <t>2132</t>
  </si>
  <si>
    <t>Příjmy z pronájmu ost.nemovitostí a jejich č.</t>
  </si>
  <si>
    <t>Bytové hospodářství</t>
  </si>
  <si>
    <t>3725</t>
  </si>
  <si>
    <t>2324</t>
  </si>
  <si>
    <t>Ekokom</t>
  </si>
  <si>
    <t>Sběr a svoz komunálního odpadu</t>
  </si>
  <si>
    <t>6310</t>
  </si>
  <si>
    <t>2141</t>
  </si>
  <si>
    <t>Příjmy z úroků</t>
  </si>
  <si>
    <t>Obecné příjmy a výdaje z finančních operací</t>
  </si>
  <si>
    <t>3111</t>
  </si>
  <si>
    <t>Prodej stavebních pozemků Na Homolce</t>
  </si>
  <si>
    <t>8115</t>
  </si>
  <si>
    <t>Financování</t>
  </si>
  <si>
    <t>Příjmy bez financování</t>
  </si>
  <si>
    <t>Příjmy celkem</t>
  </si>
  <si>
    <t>Výdaje                                            v tis.Kč</t>
  </si>
  <si>
    <t>2212</t>
  </si>
  <si>
    <t>5171</t>
  </si>
  <si>
    <t>Opravy a udržování</t>
  </si>
  <si>
    <t>Silnice</t>
  </si>
  <si>
    <t>5021</t>
  </si>
  <si>
    <t>Ostatní osobní výdaje</t>
  </si>
  <si>
    <t>voda Brůna</t>
  </si>
  <si>
    <t>5139</t>
  </si>
  <si>
    <t>Nákup materiálu</t>
  </si>
  <si>
    <t>5154</t>
  </si>
  <si>
    <t>El. Energie</t>
  </si>
  <si>
    <t>5169</t>
  </si>
  <si>
    <t>Nákup ostatních služeb</t>
  </si>
  <si>
    <t>3113</t>
  </si>
  <si>
    <t>5321</t>
  </si>
  <si>
    <t>Školy</t>
  </si>
  <si>
    <t>Školství</t>
  </si>
  <si>
    <t>3314</t>
  </si>
  <si>
    <t>Materiál</t>
  </si>
  <si>
    <t>Činnosti knihovnické</t>
  </si>
  <si>
    <t>3319</t>
  </si>
  <si>
    <t>Ostatní záležitosti kultury,…</t>
  </si>
  <si>
    <t>Opravy a udžování</t>
  </si>
  <si>
    <t>3631</t>
  </si>
  <si>
    <t>Elektrická energie</t>
  </si>
  <si>
    <t>Veřejné osvětlení</t>
  </si>
  <si>
    <t>3722</t>
  </si>
  <si>
    <t>Sběr a svoz odpadu</t>
  </si>
  <si>
    <t>3745</t>
  </si>
  <si>
    <t>Péče o vzhled obcí a veřejnou zeleň</t>
  </si>
  <si>
    <t>5512</t>
  </si>
  <si>
    <t>Požární ochrana-dobrovolná část</t>
  </si>
  <si>
    <t>6112</t>
  </si>
  <si>
    <t>5023</t>
  </si>
  <si>
    <t>Odměny členů ZO a krajů</t>
  </si>
  <si>
    <t>5032</t>
  </si>
  <si>
    <t>Povinné poj.na veřejné zdravotní poj.</t>
  </si>
  <si>
    <t>Zastupitelstva obcí</t>
  </si>
  <si>
    <t>6171</t>
  </si>
  <si>
    <t>5161</t>
  </si>
  <si>
    <t>Služby pošt</t>
  </si>
  <si>
    <t>5162</t>
  </si>
  <si>
    <t>Služby telekomunikací a radiokomunikací</t>
  </si>
  <si>
    <t>5173</t>
  </si>
  <si>
    <t>Cestovné</t>
  </si>
  <si>
    <t>5175</t>
  </si>
  <si>
    <t>Pohoštění</t>
  </si>
  <si>
    <t>5194</t>
  </si>
  <si>
    <t>Věcné dary</t>
  </si>
  <si>
    <t>5660</t>
  </si>
  <si>
    <t>Půjčené prostředky obyvatelstvu</t>
  </si>
  <si>
    <t>Činnost místní správy</t>
  </si>
  <si>
    <t>6320</t>
  </si>
  <si>
    <t>5163</t>
  </si>
  <si>
    <t>Služby peněžních ústavů</t>
  </si>
  <si>
    <t>Pojištění -funkce nespecifikované</t>
  </si>
  <si>
    <t>Komunikace, chodníky - výstavba RD</t>
  </si>
  <si>
    <t>Investiční výdaje celkem</t>
  </si>
  <si>
    <t>Výdaje celkem</t>
  </si>
  <si>
    <t>Třída 1 -</t>
  </si>
  <si>
    <t>DAŃOVÉ   PŘÍJMY</t>
  </si>
  <si>
    <t>Třída 2 -</t>
  </si>
  <si>
    <t>NEDAŇOVÉ  PŘÍJMY</t>
  </si>
  <si>
    <t>Třída 3 -</t>
  </si>
  <si>
    <t>KAPITÁLOVÉ  PŘÍJMY</t>
  </si>
  <si>
    <t>Třída 4 -</t>
  </si>
  <si>
    <t>PŘIJATÉ  TRANSFERY</t>
  </si>
  <si>
    <t>PŘÍJMY  CELKEM</t>
  </si>
  <si>
    <t>Třída 5 -</t>
  </si>
  <si>
    <t>BĚŽNÉ  VÝDAJE</t>
  </si>
  <si>
    <t>Třída 6 -</t>
  </si>
  <si>
    <t>INVESTIČNÍ VÝDAJE</t>
  </si>
  <si>
    <t>VÝDAJE  CELKEM</t>
  </si>
  <si>
    <t>Návrh rozpočtu na rok 2019 sestavila finanční komise :</t>
  </si>
  <si>
    <t>Sejmuto: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</si>
</sst>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Kč-405];[RED]\-#,##0.00\ [$Kč-405]"/>
    <numFmt numFmtId="166" formatCode="General"/>
    <numFmt numFmtId="167" formatCode="@"/>
    <numFmt numFmtId="168" formatCode="#,##0.00"/>
    <numFmt numFmtId="169" formatCode="#,##0"/>
  </numFmts>
  <fonts count="22">
    <font>
      <sz val="10"/>
      <name val="Arial"/>
      <family val="2"/>
    </font>
    <font>
      <u val="single"/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20"/>
      <color indexed="25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1"/>
      <color indexed="8"/>
      <name val="Arial CE"/>
      <family val="0"/>
    </font>
    <font>
      <sz val="10"/>
      <color indexed="14"/>
      <name val="Arial CE"/>
      <family val="0"/>
    </font>
    <font>
      <b/>
      <i/>
      <sz val="8"/>
      <color indexed="8"/>
      <name val="Arial CE"/>
      <family val="0"/>
    </font>
    <font>
      <b/>
      <sz val="10"/>
      <color indexed="20"/>
      <name val="Arial CE"/>
      <family val="0"/>
    </font>
    <font>
      <sz val="11"/>
      <color indexed="8"/>
      <name val="Arial"/>
      <family val="2"/>
    </font>
    <font>
      <i/>
      <sz val="8"/>
      <color indexed="8"/>
      <name val="Arial CE"/>
      <family val="0"/>
    </font>
    <font>
      <sz val="10"/>
      <color indexed="12"/>
      <name val="Arial CE"/>
      <family val="0"/>
    </font>
    <font>
      <i/>
      <sz val="11"/>
      <color indexed="8"/>
      <name val="Arial CE"/>
      <family val="0"/>
    </font>
    <font>
      <b/>
      <sz val="9"/>
      <color indexed="8"/>
      <name val="Arial CE"/>
      <family val="0"/>
    </font>
    <font>
      <i/>
      <sz val="11"/>
      <color indexed="8"/>
      <name val="Arial"/>
      <family val="2"/>
    </font>
    <font>
      <b/>
      <sz val="11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0" fillId="0" borderId="0" applyNumberFormat="0" applyFill="0" applyBorder="0" applyProtection="0">
      <alignment horizontal="center"/>
    </xf>
    <xf numFmtId="164" fontId="0" fillId="0" borderId="0" applyNumberFormat="0" applyFill="0" applyBorder="0" applyProtection="0">
      <alignment horizontal="center" textRotation="90"/>
    </xf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5" fontId="3" fillId="0" borderId="0">
      <alignment/>
      <protection/>
    </xf>
    <xf numFmtId="164" fontId="4" fillId="0" borderId="0">
      <alignment/>
      <protection/>
    </xf>
    <xf numFmtId="164" fontId="15" fillId="0" borderId="0">
      <alignment/>
      <protection/>
    </xf>
  </cellStyleXfs>
  <cellXfs count="49">
    <xf numFmtId="164" fontId="0" fillId="0" borderId="0" xfId="0" applyAlignment="1">
      <alignment/>
    </xf>
    <xf numFmtId="167" fontId="4" fillId="0" borderId="0" xfId="28" applyNumberFormat="1" applyAlignment="1">
      <alignment horizontal="center"/>
      <protection/>
    </xf>
    <xf numFmtId="164" fontId="4" fillId="0" borderId="0" xfId="28">
      <alignment/>
      <protection/>
    </xf>
    <xf numFmtId="168" fontId="5" fillId="0" borderId="0" xfId="28" applyNumberFormat="1" applyFont="1" applyBorder="1">
      <alignment/>
      <protection/>
    </xf>
    <xf numFmtId="164" fontId="6" fillId="0" borderId="1" xfId="28" applyFont="1" applyFill="1" applyBorder="1" applyAlignment="1">
      <alignment horizontal="center" vertical="center"/>
      <protection/>
    </xf>
    <xf numFmtId="164" fontId="7" fillId="0" borderId="1" xfId="28" applyFont="1" applyFill="1" applyBorder="1" applyAlignment="1">
      <alignment horizontal="center" vertical="center"/>
      <protection/>
    </xf>
    <xf numFmtId="167" fontId="4" fillId="0" borderId="1" xfId="28" applyNumberFormat="1" applyFont="1" applyBorder="1" applyAlignment="1">
      <alignment horizontal="center"/>
      <protection/>
    </xf>
    <xf numFmtId="164" fontId="8" fillId="0" borderId="1" xfId="28" applyFont="1" applyBorder="1">
      <alignment/>
      <protection/>
    </xf>
    <xf numFmtId="168" fontId="8" fillId="0" borderId="1" xfId="28" applyNumberFormat="1" applyFont="1" applyBorder="1">
      <alignment/>
      <protection/>
    </xf>
    <xf numFmtId="164" fontId="4" fillId="0" borderId="1" xfId="28" applyFont="1" applyBorder="1">
      <alignment/>
      <protection/>
    </xf>
    <xf numFmtId="168" fontId="9" fillId="0" borderId="1" xfId="28" applyNumberFormat="1" applyFont="1" applyFill="1" applyBorder="1">
      <alignment/>
      <protection/>
    </xf>
    <xf numFmtId="167" fontId="10" fillId="0" borderId="1" xfId="28" applyNumberFormat="1" applyFont="1" applyBorder="1" applyAlignment="1">
      <alignment horizontal="center"/>
      <protection/>
    </xf>
    <xf numFmtId="164" fontId="10" fillId="0" borderId="1" xfId="28" applyFont="1" applyBorder="1">
      <alignment/>
      <protection/>
    </xf>
    <xf numFmtId="168" fontId="11" fillId="0" borderId="1" xfId="28" applyNumberFormat="1" applyFont="1" applyFill="1" applyBorder="1">
      <alignment/>
      <protection/>
    </xf>
    <xf numFmtId="167" fontId="12" fillId="0" borderId="1" xfId="28" applyNumberFormat="1" applyFont="1" applyBorder="1" applyAlignment="1">
      <alignment horizontal="center"/>
      <protection/>
    </xf>
    <xf numFmtId="164" fontId="12" fillId="0" borderId="1" xfId="28" applyFont="1" applyBorder="1">
      <alignment/>
      <protection/>
    </xf>
    <xf numFmtId="168" fontId="13" fillId="0" borderId="1" xfId="28" applyNumberFormat="1" applyFont="1" applyBorder="1">
      <alignment/>
      <protection/>
    </xf>
    <xf numFmtId="167" fontId="9" fillId="0" borderId="1" xfId="28" applyNumberFormat="1" applyFont="1" applyBorder="1" applyAlignment="1">
      <alignment horizontal="center"/>
      <protection/>
    </xf>
    <xf numFmtId="168" fontId="5" fillId="0" borderId="1" xfId="28" applyNumberFormat="1" applyFont="1" applyBorder="1">
      <alignment/>
      <protection/>
    </xf>
    <xf numFmtId="168" fontId="10" fillId="0" borderId="1" xfId="28" applyNumberFormat="1" applyFont="1" applyBorder="1">
      <alignment/>
      <protection/>
    </xf>
    <xf numFmtId="168" fontId="9" fillId="0" borderId="1" xfId="28" applyNumberFormat="1" applyFont="1" applyBorder="1">
      <alignment/>
      <protection/>
    </xf>
    <xf numFmtId="168" fontId="14" fillId="0" borderId="1" xfId="28" applyNumberFormat="1" applyFont="1" applyBorder="1">
      <alignment/>
      <protection/>
    </xf>
    <xf numFmtId="167" fontId="5" fillId="2" borderId="1" xfId="28" applyNumberFormat="1" applyFont="1" applyFill="1" applyBorder="1" applyAlignment="1">
      <alignment horizontal="center"/>
      <protection/>
    </xf>
    <xf numFmtId="168" fontId="11" fillId="2" borderId="1" xfId="28" applyNumberFormat="1" applyFont="1" applyFill="1" applyBorder="1">
      <alignment/>
      <protection/>
    </xf>
    <xf numFmtId="164" fontId="15" fillId="2" borderId="1" xfId="29" applyFill="1" applyBorder="1">
      <alignment/>
      <protection/>
    </xf>
    <xf numFmtId="164" fontId="4" fillId="0" borderId="1" xfId="28" applyFont="1" applyFill="1" applyBorder="1">
      <alignment/>
      <protection/>
    </xf>
    <xf numFmtId="168" fontId="9" fillId="0" borderId="1" xfId="28" applyNumberFormat="1" applyFont="1" applyBorder="1" applyAlignment="1">
      <alignment horizontal="right"/>
      <protection/>
    </xf>
    <xf numFmtId="169" fontId="10" fillId="0" borderId="1" xfId="28" applyNumberFormat="1" applyFont="1" applyBorder="1" applyAlignment="1">
      <alignment horizontal="center"/>
      <protection/>
    </xf>
    <xf numFmtId="169" fontId="10" fillId="0" borderId="1" xfId="28" applyNumberFormat="1" applyFont="1" applyFill="1" applyBorder="1">
      <alignment/>
      <protection/>
    </xf>
    <xf numFmtId="167" fontId="4" fillId="0" borderId="1" xfId="28" applyNumberFormat="1" applyFont="1" applyFill="1" applyBorder="1" applyAlignment="1">
      <alignment horizontal="center"/>
      <protection/>
    </xf>
    <xf numFmtId="167" fontId="8" fillId="0" borderId="1" xfId="28" applyNumberFormat="1" applyFont="1" applyBorder="1" applyAlignment="1">
      <alignment horizontal="center"/>
      <protection/>
    </xf>
    <xf numFmtId="168" fontId="16" fillId="0" borderId="1" xfId="28" applyNumberFormat="1" applyFont="1" applyBorder="1">
      <alignment/>
      <protection/>
    </xf>
    <xf numFmtId="167" fontId="17" fillId="0" borderId="1" xfId="28" applyNumberFormat="1" applyFont="1" applyBorder="1" applyAlignment="1">
      <alignment horizontal="center"/>
      <protection/>
    </xf>
    <xf numFmtId="164" fontId="17" fillId="0" borderId="1" xfId="28" applyFont="1" applyBorder="1">
      <alignment/>
      <protection/>
    </xf>
    <xf numFmtId="168" fontId="18" fillId="0" borderId="1" xfId="28" applyNumberFormat="1" applyFont="1" applyFill="1" applyBorder="1">
      <alignment/>
      <protection/>
    </xf>
    <xf numFmtId="167" fontId="5" fillId="0" borderId="1" xfId="28" applyNumberFormat="1" applyFont="1" applyFill="1" applyBorder="1" applyAlignment="1">
      <alignment horizontal="center"/>
      <protection/>
    </xf>
    <xf numFmtId="164" fontId="4" fillId="0" borderId="0" xfId="28" applyFill="1">
      <alignment/>
      <protection/>
    </xf>
    <xf numFmtId="164" fontId="15" fillId="0" borderId="1" xfId="29" applyFill="1" applyBorder="1">
      <alignment/>
      <protection/>
    </xf>
    <xf numFmtId="167" fontId="4" fillId="0" borderId="1" xfId="28" applyNumberFormat="1" applyBorder="1" applyAlignment="1">
      <alignment horizontal="left"/>
      <protection/>
    </xf>
    <xf numFmtId="168" fontId="19" fillId="0" borderId="1" xfId="28" applyNumberFormat="1" applyFont="1" applyBorder="1">
      <alignment/>
      <protection/>
    </xf>
    <xf numFmtId="167" fontId="8" fillId="0" borderId="1" xfId="28" applyNumberFormat="1" applyFont="1" applyBorder="1" applyAlignment="1">
      <alignment horizontal="left"/>
      <protection/>
    </xf>
    <xf numFmtId="168" fontId="4" fillId="0" borderId="0" xfId="28" applyNumberFormat="1">
      <alignment/>
      <protection/>
    </xf>
    <xf numFmtId="167" fontId="20" fillId="0" borderId="1" xfId="28" applyNumberFormat="1" applyFont="1" applyBorder="1" applyAlignment="1">
      <alignment horizontal="left"/>
      <protection/>
    </xf>
    <xf numFmtId="167" fontId="20" fillId="0" borderId="1" xfId="28" applyNumberFormat="1" applyFont="1" applyBorder="1" applyAlignment="1">
      <alignment horizontal="center"/>
      <protection/>
    </xf>
    <xf numFmtId="168" fontId="18" fillId="0" borderId="1" xfId="28" applyNumberFormat="1" applyFont="1" applyBorder="1">
      <alignment/>
      <protection/>
    </xf>
    <xf numFmtId="167" fontId="8" fillId="0" borderId="1" xfId="28" applyNumberFormat="1" applyFont="1" applyFill="1" applyBorder="1" applyAlignment="1">
      <alignment horizontal="left"/>
      <protection/>
    </xf>
    <xf numFmtId="167" fontId="8" fillId="0" borderId="2" xfId="28" applyNumberFormat="1" applyFont="1" applyBorder="1" applyAlignment="1">
      <alignment horizontal="left"/>
      <protection/>
    </xf>
    <xf numFmtId="168" fontId="21" fillId="0" borderId="1" xfId="28" applyNumberFormat="1" applyFont="1" applyBorder="1">
      <alignment/>
      <protection/>
    </xf>
    <xf numFmtId="167" fontId="4" fillId="0" borderId="0" xfId="28" applyNumberFormat="1" applyFont="1" applyFill="1" applyBorder="1" applyAlignment="1">
      <alignment horizontal="left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Výsledek" xfId="20"/>
    <cellStyle name="Výsledek2" xfId="21"/>
    <cellStyle name="Nadpis" xfId="22"/>
    <cellStyle name="Nadpis1" xfId="23"/>
    <cellStyle name="Heading 1" xfId="24"/>
    <cellStyle name="Heading1 1" xfId="25"/>
    <cellStyle name="Result 1" xfId="26"/>
    <cellStyle name="Result2 1" xfId="27"/>
    <cellStyle name="Excel Built-in Normal 1" xfId="28"/>
    <cellStyle name="Excel Built-in Norm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C0099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workbookViewId="0" topLeftCell="A88">
      <selection activeCell="G101" sqref="G101"/>
    </sheetView>
  </sheetViews>
  <sheetFormatPr defaultColWidth="8.00390625" defaultRowHeight="12.75"/>
  <cols>
    <col min="1" max="1" width="5.57421875" style="1" customWidth="1"/>
    <col min="2" max="2" width="5.8515625" style="1" customWidth="1"/>
    <col min="3" max="3" width="43.8515625" style="2" customWidth="1"/>
    <col min="4" max="4" width="16.28125" style="3" customWidth="1"/>
    <col min="5" max="7" width="8.8515625" style="2" customWidth="1"/>
    <col min="8" max="8" width="25.7109375" style="2" customWidth="1"/>
    <col min="9" max="16384" width="8.8515625" style="2" customWidth="1"/>
  </cols>
  <sheetData>
    <row r="1" spans="1:4" ht="13.5">
      <c r="A1" s="4" t="s">
        <v>0</v>
      </c>
      <c r="B1" s="4"/>
      <c r="C1" s="4"/>
      <c r="D1" s="4"/>
    </row>
    <row r="2" spans="1:4" ht="13.5">
      <c r="A2" s="4"/>
      <c r="B2" s="4"/>
      <c r="C2" s="4"/>
      <c r="D2" s="4"/>
    </row>
    <row r="3" spans="1:4" ht="22.5">
      <c r="A3" s="5" t="s">
        <v>1</v>
      </c>
      <c r="B3" s="5"/>
      <c r="C3" s="5"/>
      <c r="D3" s="5"/>
    </row>
    <row r="4" spans="1:4" ht="13.5">
      <c r="A4" s="6" t="s">
        <v>2</v>
      </c>
      <c r="B4" s="6" t="s">
        <v>3</v>
      </c>
      <c r="C4" s="7" t="s">
        <v>4</v>
      </c>
      <c r="D4" s="8">
        <v>400</v>
      </c>
    </row>
    <row r="5" spans="1:4" ht="13.5">
      <c r="A5" s="6" t="s">
        <v>2</v>
      </c>
      <c r="B5" s="6" t="s">
        <v>5</v>
      </c>
      <c r="C5" s="9" t="s">
        <v>6</v>
      </c>
      <c r="D5" s="8">
        <v>20</v>
      </c>
    </row>
    <row r="6" spans="1:4" ht="13.5">
      <c r="A6" s="6" t="s">
        <v>2</v>
      </c>
      <c r="B6" s="6" t="s">
        <v>7</v>
      </c>
      <c r="C6" s="9" t="s">
        <v>8</v>
      </c>
      <c r="D6" s="8">
        <v>40</v>
      </c>
    </row>
    <row r="7" spans="1:4" ht="13.5">
      <c r="A7" s="6" t="s">
        <v>2</v>
      </c>
      <c r="B7" s="6" t="s">
        <v>9</v>
      </c>
      <c r="C7" s="9" t="s">
        <v>10</v>
      </c>
      <c r="D7" s="8">
        <v>500</v>
      </c>
    </row>
    <row r="8" spans="1:4" ht="13.5">
      <c r="A8" s="6" t="s">
        <v>2</v>
      </c>
      <c r="B8" s="6" t="s">
        <v>11</v>
      </c>
      <c r="C8" s="9" t="s">
        <v>12</v>
      </c>
      <c r="D8" s="8">
        <v>1000</v>
      </c>
    </row>
    <row r="9" spans="1:4" ht="13.5">
      <c r="A9" s="6" t="s">
        <v>2</v>
      </c>
      <c r="B9" s="6" t="s">
        <v>13</v>
      </c>
      <c r="C9" s="9" t="s">
        <v>14</v>
      </c>
      <c r="D9" s="10">
        <v>45</v>
      </c>
    </row>
    <row r="10" spans="1:4" ht="13.5">
      <c r="A10" s="6" t="s">
        <v>2</v>
      </c>
      <c r="B10" s="6" t="s">
        <v>15</v>
      </c>
      <c r="C10" s="9" t="s">
        <v>16</v>
      </c>
      <c r="D10" s="8">
        <v>2</v>
      </c>
    </row>
    <row r="11" spans="1:4" ht="13.5">
      <c r="A11" s="6" t="s">
        <v>2</v>
      </c>
      <c r="B11" s="6" t="s">
        <v>17</v>
      </c>
      <c r="C11" s="9" t="s">
        <v>18</v>
      </c>
      <c r="D11" s="8">
        <v>5</v>
      </c>
    </row>
    <row r="12" spans="1:4" ht="13.5">
      <c r="A12" s="6" t="s">
        <v>2</v>
      </c>
      <c r="B12" s="6" t="s">
        <v>19</v>
      </c>
      <c r="C12" s="9" t="s">
        <v>20</v>
      </c>
      <c r="D12" s="8">
        <v>1</v>
      </c>
    </row>
    <row r="13" spans="1:4" ht="13.5">
      <c r="A13" s="6" t="s">
        <v>2</v>
      </c>
      <c r="B13" s="6" t="s">
        <v>21</v>
      </c>
      <c r="C13" s="9" t="s">
        <v>22</v>
      </c>
      <c r="D13" s="8">
        <v>271.2</v>
      </c>
    </row>
    <row r="14" spans="1:4" ht="13.5">
      <c r="A14" s="6" t="s">
        <v>2</v>
      </c>
      <c r="B14" s="6" t="s">
        <v>23</v>
      </c>
      <c r="C14" s="9" t="s">
        <v>24</v>
      </c>
      <c r="D14" s="8">
        <v>50</v>
      </c>
    </row>
    <row r="15" spans="1:4" ht="13.5">
      <c r="A15" s="6" t="s">
        <v>2</v>
      </c>
      <c r="B15" s="6" t="s">
        <v>25</v>
      </c>
      <c r="C15" s="9" t="s">
        <v>26</v>
      </c>
      <c r="D15" s="8">
        <v>60.9</v>
      </c>
    </row>
    <row r="16" spans="1:4" ht="13.5">
      <c r="A16" s="11"/>
      <c r="B16" s="11"/>
      <c r="C16" s="12"/>
      <c r="D16" s="13">
        <f>SUM(D4:D15)</f>
        <v>2395.1</v>
      </c>
    </row>
    <row r="17" spans="1:4" ht="13.5">
      <c r="A17" s="14"/>
      <c r="B17" s="14"/>
      <c r="C17" s="15"/>
      <c r="D17" s="16"/>
    </row>
    <row r="18" spans="1:4" ht="13.5">
      <c r="A18" s="17" t="s">
        <v>27</v>
      </c>
      <c r="B18" s="17" t="s">
        <v>28</v>
      </c>
      <c r="C18" s="9" t="s">
        <v>29</v>
      </c>
      <c r="D18" s="10">
        <v>60</v>
      </c>
    </row>
    <row r="19" spans="1:4" ht="13.5">
      <c r="A19" s="11" t="s">
        <v>27</v>
      </c>
      <c r="B19" s="11"/>
      <c r="C19" s="12" t="s">
        <v>30</v>
      </c>
      <c r="D19" s="13">
        <f>SUM(D18)</f>
        <v>60</v>
      </c>
    </row>
    <row r="20" spans="1:4" ht="13.5">
      <c r="A20" s="6"/>
      <c r="B20" s="6"/>
      <c r="C20" s="9"/>
      <c r="D20" s="18"/>
    </row>
    <row r="21" spans="1:4" ht="13.5">
      <c r="A21" s="6" t="s">
        <v>31</v>
      </c>
      <c r="B21" s="6" t="s">
        <v>32</v>
      </c>
      <c r="C21" s="9" t="s">
        <v>33</v>
      </c>
      <c r="D21" s="8">
        <v>45</v>
      </c>
    </row>
    <row r="22" spans="1:4" ht="13.5">
      <c r="A22" s="12" t="s">
        <v>31</v>
      </c>
      <c r="B22" s="12"/>
      <c r="C22" s="12" t="s">
        <v>34</v>
      </c>
      <c r="D22" s="13">
        <v>45</v>
      </c>
    </row>
    <row r="23" spans="1:4" ht="13.5">
      <c r="A23" s="6"/>
      <c r="B23" s="6"/>
      <c r="C23" s="9"/>
      <c r="D23" s="19"/>
    </row>
    <row r="24" spans="1:4" ht="13.5">
      <c r="A24" s="6" t="s">
        <v>35</v>
      </c>
      <c r="B24" s="6" t="s">
        <v>36</v>
      </c>
      <c r="C24" s="9" t="s">
        <v>37</v>
      </c>
      <c r="D24" s="20">
        <v>85</v>
      </c>
    </row>
    <row r="25" spans="1:4" ht="13.5">
      <c r="A25" s="11" t="s">
        <v>35</v>
      </c>
      <c r="B25" s="11"/>
      <c r="C25" s="12" t="s">
        <v>38</v>
      </c>
      <c r="D25" s="13">
        <v>85</v>
      </c>
    </row>
    <row r="26" spans="1:4" ht="13.5">
      <c r="A26" s="6"/>
      <c r="B26" s="6"/>
      <c r="C26" s="9"/>
      <c r="D26" s="19"/>
    </row>
    <row r="27" spans="1:4" ht="13.5">
      <c r="A27" s="6" t="s">
        <v>39</v>
      </c>
      <c r="B27" s="6" t="s">
        <v>40</v>
      </c>
      <c r="C27" s="9" t="s">
        <v>41</v>
      </c>
      <c r="D27" s="10">
        <v>10</v>
      </c>
    </row>
    <row r="28" spans="2:4" ht="13.5">
      <c r="B28" s="11"/>
      <c r="C28" s="12" t="s">
        <v>42</v>
      </c>
      <c r="D28" s="13">
        <v>10</v>
      </c>
    </row>
    <row r="29" spans="1:4" ht="13.5">
      <c r="A29" s="6"/>
      <c r="B29" s="6"/>
      <c r="C29" s="9"/>
      <c r="D29" s="16"/>
    </row>
    <row r="30" spans="1:4" ht="13.5">
      <c r="A30" s="6" t="s">
        <v>43</v>
      </c>
      <c r="B30" s="6" t="s">
        <v>44</v>
      </c>
      <c r="C30" s="9" t="s">
        <v>45</v>
      </c>
      <c r="D30" s="10">
        <v>5</v>
      </c>
    </row>
    <row r="31" spans="1:4" ht="13.5">
      <c r="A31" s="11" t="s">
        <v>43</v>
      </c>
      <c r="B31" s="11"/>
      <c r="C31" s="12" t="s">
        <v>46</v>
      </c>
      <c r="D31" s="13">
        <v>5</v>
      </c>
    </row>
    <row r="32" spans="1:4" ht="13.5">
      <c r="A32" s="11"/>
      <c r="B32" s="11"/>
      <c r="C32" s="12"/>
      <c r="D32" s="13"/>
    </row>
    <row r="33" spans="1:4" ht="13.5">
      <c r="A33" s="11" t="s">
        <v>27</v>
      </c>
      <c r="B33" s="11" t="s">
        <v>47</v>
      </c>
      <c r="C33" s="12" t="s">
        <v>48</v>
      </c>
      <c r="D33" s="13">
        <v>4115</v>
      </c>
    </row>
    <row r="34" spans="1:4" ht="13.5">
      <c r="A34" s="11"/>
      <c r="B34" s="11"/>
      <c r="C34" s="12"/>
      <c r="D34" s="13"/>
    </row>
    <row r="35" spans="1:4" ht="13.5">
      <c r="A35" s="12" t="s">
        <v>49</v>
      </c>
      <c r="B35" s="12"/>
      <c r="C35" s="12" t="s">
        <v>50</v>
      </c>
      <c r="D35" s="13">
        <v>-4775.1</v>
      </c>
    </row>
    <row r="36" spans="1:4" ht="13.5">
      <c r="A36" s="6"/>
      <c r="B36" s="6"/>
      <c r="C36" s="9"/>
      <c r="D36" s="21"/>
    </row>
    <row r="37" spans="1:4" ht="13.5">
      <c r="A37" s="22" t="s">
        <v>51</v>
      </c>
      <c r="B37" s="22"/>
      <c r="C37" s="22"/>
      <c r="D37" s="23">
        <f>D16+D19+D22+D25+D28+D31+D33</f>
        <v>6715.1</v>
      </c>
    </row>
    <row r="38" spans="1:4" ht="13.5">
      <c r="A38" s="24"/>
      <c r="B38" s="24"/>
      <c r="C38" s="22" t="s">
        <v>52</v>
      </c>
      <c r="D38" s="23">
        <f>D35+D37</f>
        <v>1940</v>
      </c>
    </row>
    <row r="39" spans="1:4" ht="22.5">
      <c r="A39" s="5" t="s">
        <v>53</v>
      </c>
      <c r="B39" s="5"/>
      <c r="C39" s="5"/>
      <c r="D39" s="5"/>
    </row>
    <row r="40" spans="1:4" ht="13.5">
      <c r="A40" s="6" t="s">
        <v>54</v>
      </c>
      <c r="B40" s="6" t="s">
        <v>55</v>
      </c>
      <c r="C40" s="25" t="s">
        <v>56</v>
      </c>
      <c r="D40" s="26">
        <v>50</v>
      </c>
    </row>
    <row r="41" spans="1:4" ht="13.5">
      <c r="A41" s="27" t="s">
        <v>54</v>
      </c>
      <c r="B41" s="27"/>
      <c r="C41" s="28" t="s">
        <v>57</v>
      </c>
      <c r="D41" s="13">
        <f>SUM(D40)</f>
        <v>50</v>
      </c>
    </row>
    <row r="42" spans="1:4" ht="13.5">
      <c r="A42" s="6"/>
      <c r="B42" s="6"/>
      <c r="C42" s="9"/>
      <c r="D42" s="20"/>
    </row>
    <row r="43" spans="1:6" ht="13.5">
      <c r="A43" s="6" t="s">
        <v>31</v>
      </c>
      <c r="B43" s="29" t="s">
        <v>58</v>
      </c>
      <c r="C43" s="25" t="s">
        <v>59</v>
      </c>
      <c r="D43" s="20">
        <v>14</v>
      </c>
      <c r="F43" s="2" t="s">
        <v>60</v>
      </c>
    </row>
    <row r="44" spans="1:4" ht="13.5">
      <c r="A44" s="6" t="s">
        <v>31</v>
      </c>
      <c r="B44" s="30" t="s">
        <v>61</v>
      </c>
      <c r="C44" s="9" t="s">
        <v>62</v>
      </c>
      <c r="D44" s="20">
        <v>5</v>
      </c>
    </row>
    <row r="45" spans="1:4" ht="13.5">
      <c r="A45" s="6" t="s">
        <v>31</v>
      </c>
      <c r="B45" s="30" t="s">
        <v>63</v>
      </c>
      <c r="C45" s="25" t="s">
        <v>64</v>
      </c>
      <c r="D45" s="20">
        <v>10</v>
      </c>
    </row>
    <row r="46" spans="1:4" ht="13.5">
      <c r="A46" s="6" t="s">
        <v>31</v>
      </c>
      <c r="B46" s="6" t="s">
        <v>65</v>
      </c>
      <c r="C46" s="25" t="s">
        <v>66</v>
      </c>
      <c r="D46" s="20">
        <v>25</v>
      </c>
    </row>
    <row r="47" spans="1:4" ht="13.5">
      <c r="A47" s="6" t="s">
        <v>31</v>
      </c>
      <c r="B47" s="6" t="s">
        <v>55</v>
      </c>
      <c r="C47" s="25" t="s">
        <v>56</v>
      </c>
      <c r="D47" s="20">
        <v>20</v>
      </c>
    </row>
    <row r="48" spans="1:4" ht="13.5">
      <c r="A48" s="27" t="s">
        <v>31</v>
      </c>
      <c r="B48" s="27"/>
      <c r="C48" s="28" t="s">
        <v>34</v>
      </c>
      <c r="D48" s="13">
        <f>SUM(D43:D47)</f>
        <v>74</v>
      </c>
    </row>
    <row r="49" spans="1:4" ht="13.5">
      <c r="A49" s="6"/>
      <c r="B49" s="6"/>
      <c r="C49" s="9"/>
      <c r="D49" s="31"/>
    </row>
    <row r="50" spans="1:4" ht="13.5">
      <c r="A50" s="6" t="s">
        <v>67</v>
      </c>
      <c r="B50" s="6" t="s">
        <v>68</v>
      </c>
      <c r="C50" s="9" t="s">
        <v>69</v>
      </c>
      <c r="D50" s="20">
        <v>60</v>
      </c>
    </row>
    <row r="51" spans="1:4" ht="13.5">
      <c r="A51" s="27" t="s">
        <v>67</v>
      </c>
      <c r="B51" s="27"/>
      <c r="C51" s="28" t="s">
        <v>70</v>
      </c>
      <c r="D51" s="13">
        <f>SUM(D50)</f>
        <v>60</v>
      </c>
    </row>
    <row r="52" spans="1:4" ht="13.5">
      <c r="A52" s="6"/>
      <c r="B52" s="6"/>
      <c r="C52" s="9"/>
      <c r="D52" s="31"/>
    </row>
    <row r="53" spans="1:4" ht="13.5">
      <c r="A53" s="6" t="s">
        <v>71</v>
      </c>
      <c r="B53" s="6" t="s">
        <v>61</v>
      </c>
      <c r="C53" s="9" t="s">
        <v>72</v>
      </c>
      <c r="D53" s="20">
        <v>4</v>
      </c>
    </row>
    <row r="54" spans="1:4" ht="13.5">
      <c r="A54" s="27" t="s">
        <v>71</v>
      </c>
      <c r="B54" s="27"/>
      <c r="C54" s="28" t="s">
        <v>73</v>
      </c>
      <c r="D54" s="13">
        <f>SUM(D53)</f>
        <v>4</v>
      </c>
    </row>
    <row r="55" spans="1:4" ht="13.5">
      <c r="A55" s="6"/>
      <c r="B55" s="6"/>
      <c r="C55" s="9"/>
      <c r="D55" s="31"/>
    </row>
    <row r="56" spans="1:4" ht="13.5">
      <c r="A56" s="6" t="s">
        <v>74</v>
      </c>
      <c r="B56" s="6" t="s">
        <v>61</v>
      </c>
      <c r="C56" s="9" t="s">
        <v>72</v>
      </c>
      <c r="D56" s="20">
        <v>15</v>
      </c>
    </row>
    <row r="57" spans="1:4" ht="13.5">
      <c r="A57" s="6" t="s">
        <v>74</v>
      </c>
      <c r="B57" s="6" t="s">
        <v>65</v>
      </c>
      <c r="C57" s="9" t="s">
        <v>66</v>
      </c>
      <c r="D57" s="20">
        <v>15</v>
      </c>
    </row>
    <row r="58" spans="1:4" ht="13.5">
      <c r="A58" s="27" t="s">
        <v>74</v>
      </c>
      <c r="B58" s="27"/>
      <c r="C58" s="28" t="s">
        <v>75</v>
      </c>
      <c r="D58" s="13">
        <f>SUM(D56:D57)</f>
        <v>30</v>
      </c>
    </row>
    <row r="59" spans="1:4" ht="13.5">
      <c r="A59" s="32"/>
      <c r="B59" s="32"/>
      <c r="C59" s="33"/>
      <c r="D59" s="31"/>
    </row>
    <row r="60" spans="1:4" ht="13.5">
      <c r="A60" s="6" t="s">
        <v>35</v>
      </c>
      <c r="B60" s="6" t="s">
        <v>55</v>
      </c>
      <c r="C60" s="9" t="s">
        <v>76</v>
      </c>
      <c r="D60" s="20">
        <v>30</v>
      </c>
    </row>
    <row r="61" spans="1:4" ht="13.5">
      <c r="A61" s="27" t="s">
        <v>35</v>
      </c>
      <c r="B61" s="27"/>
      <c r="C61" s="28" t="s">
        <v>38</v>
      </c>
      <c r="D61" s="13">
        <f>SUM(D60)</f>
        <v>30</v>
      </c>
    </row>
    <row r="62" spans="1:4" ht="13.5">
      <c r="A62" s="6"/>
      <c r="B62" s="6"/>
      <c r="C62" s="9"/>
      <c r="D62" s="20"/>
    </row>
    <row r="63" spans="1:4" ht="13.5">
      <c r="A63" s="6" t="s">
        <v>77</v>
      </c>
      <c r="B63" s="6" t="s">
        <v>63</v>
      </c>
      <c r="C63" s="9" t="s">
        <v>78</v>
      </c>
      <c r="D63" s="20">
        <v>15</v>
      </c>
    </row>
    <row r="64" spans="1:4" ht="13.5">
      <c r="A64" s="6" t="s">
        <v>77</v>
      </c>
      <c r="B64" s="6" t="s">
        <v>55</v>
      </c>
      <c r="C64" s="9" t="s">
        <v>56</v>
      </c>
      <c r="D64" s="20">
        <v>25</v>
      </c>
    </row>
    <row r="65" spans="1:4" ht="13.5">
      <c r="A65" s="27" t="s">
        <v>77</v>
      </c>
      <c r="B65" s="27"/>
      <c r="C65" s="28" t="s">
        <v>79</v>
      </c>
      <c r="D65" s="13">
        <f>SUM(D63:D64)</f>
        <v>40</v>
      </c>
    </row>
    <row r="66" spans="1:4" ht="13.5">
      <c r="A66" s="32"/>
      <c r="B66" s="32"/>
      <c r="C66" s="33"/>
      <c r="D66" s="31"/>
    </row>
    <row r="67" spans="1:4" ht="13.5">
      <c r="A67" s="6" t="s">
        <v>80</v>
      </c>
      <c r="B67" s="6" t="s">
        <v>65</v>
      </c>
      <c r="C67" s="9" t="s">
        <v>66</v>
      </c>
      <c r="D67" s="20">
        <v>60</v>
      </c>
    </row>
    <row r="68" spans="1:4" ht="13.5">
      <c r="A68" s="27">
        <v>3722</v>
      </c>
      <c r="B68" s="27"/>
      <c r="C68" s="28" t="s">
        <v>81</v>
      </c>
      <c r="D68" s="13">
        <f>SUM(D67)</f>
        <v>60</v>
      </c>
    </row>
    <row r="69" spans="1:4" ht="13.5">
      <c r="A69" s="6"/>
      <c r="B69" s="6"/>
      <c r="C69" s="9"/>
      <c r="D69" s="20"/>
    </row>
    <row r="70" spans="1:4" ht="13.5">
      <c r="A70" s="6" t="s">
        <v>82</v>
      </c>
      <c r="B70" s="29" t="s">
        <v>58</v>
      </c>
      <c r="C70" s="9" t="s">
        <v>59</v>
      </c>
      <c r="D70" s="20">
        <v>100</v>
      </c>
    </row>
    <row r="71" spans="1:4" ht="13.5">
      <c r="A71" s="6" t="s">
        <v>82</v>
      </c>
      <c r="B71" s="6" t="s">
        <v>61</v>
      </c>
      <c r="C71" s="9" t="s">
        <v>62</v>
      </c>
      <c r="D71" s="20">
        <v>0</v>
      </c>
    </row>
    <row r="72" spans="1:4" ht="13.5">
      <c r="A72" s="6" t="s">
        <v>82</v>
      </c>
      <c r="B72" s="6" t="s">
        <v>65</v>
      </c>
      <c r="C72" s="9" t="s">
        <v>66</v>
      </c>
      <c r="D72" s="20">
        <v>22</v>
      </c>
    </row>
    <row r="73" spans="1:4" ht="13.5">
      <c r="A73" s="27" t="s">
        <v>82</v>
      </c>
      <c r="B73" s="27"/>
      <c r="C73" s="28" t="s">
        <v>83</v>
      </c>
      <c r="D73" s="13">
        <f>SUM(D70:D72)</f>
        <v>122</v>
      </c>
    </row>
    <row r="74" spans="1:4" ht="13.5">
      <c r="A74" s="32"/>
      <c r="B74" s="32"/>
      <c r="C74" s="33"/>
      <c r="D74" s="34"/>
    </row>
    <row r="75" spans="1:4" ht="13.5">
      <c r="A75" s="6" t="s">
        <v>84</v>
      </c>
      <c r="B75" s="6" t="s">
        <v>65</v>
      </c>
      <c r="C75" s="9" t="s">
        <v>66</v>
      </c>
      <c r="D75" s="20">
        <v>50</v>
      </c>
    </row>
    <row r="76" spans="1:4" ht="13.5">
      <c r="A76" s="27" t="s">
        <v>84</v>
      </c>
      <c r="B76" s="27"/>
      <c r="C76" s="28" t="s">
        <v>85</v>
      </c>
      <c r="D76" s="13">
        <f>SUM(D75)</f>
        <v>50</v>
      </c>
    </row>
    <row r="77" spans="1:4" ht="13.5">
      <c r="A77" s="6"/>
      <c r="B77" s="6"/>
      <c r="C77" s="9"/>
      <c r="D77" s="20"/>
    </row>
    <row r="78" spans="3:4" ht="13.5">
      <c r="C78" s="9"/>
      <c r="D78" s="20"/>
    </row>
    <row r="79" spans="1:4" ht="13.5">
      <c r="A79" s="6" t="s">
        <v>86</v>
      </c>
      <c r="B79" s="29" t="s">
        <v>87</v>
      </c>
      <c r="C79" s="7" t="s">
        <v>88</v>
      </c>
      <c r="D79" s="20">
        <v>275</v>
      </c>
    </row>
    <row r="80" spans="1:4" ht="13.5">
      <c r="A80" s="6" t="s">
        <v>86</v>
      </c>
      <c r="B80" s="6" t="s">
        <v>89</v>
      </c>
      <c r="C80" s="9" t="s">
        <v>90</v>
      </c>
      <c r="D80" s="20">
        <v>37</v>
      </c>
    </row>
    <row r="81" spans="1:4" ht="13.5">
      <c r="A81" s="27" t="s">
        <v>86</v>
      </c>
      <c r="B81" s="27"/>
      <c r="C81" s="28" t="s">
        <v>91</v>
      </c>
      <c r="D81" s="13">
        <f>SUM(D79:D80)</f>
        <v>312</v>
      </c>
    </row>
    <row r="82" spans="1:4" ht="13.5">
      <c r="A82" s="6"/>
      <c r="B82" s="6"/>
      <c r="C82" s="9"/>
      <c r="D82" s="20"/>
    </row>
    <row r="83" spans="1:4" ht="13.5">
      <c r="A83" s="6" t="s">
        <v>92</v>
      </c>
      <c r="B83" s="29" t="s">
        <v>58</v>
      </c>
      <c r="C83" s="9" t="s">
        <v>59</v>
      </c>
      <c r="D83" s="20">
        <f>47+6</f>
        <v>53</v>
      </c>
    </row>
    <row r="84" spans="1:4" ht="13.5">
      <c r="A84" s="6" t="s">
        <v>92</v>
      </c>
      <c r="B84" s="6" t="s">
        <v>63</v>
      </c>
      <c r="C84" s="9" t="s">
        <v>78</v>
      </c>
      <c r="D84" s="20">
        <v>50</v>
      </c>
    </row>
    <row r="85" spans="1:4" ht="13.5">
      <c r="A85" s="6" t="s">
        <v>92</v>
      </c>
      <c r="B85" s="6" t="s">
        <v>93</v>
      </c>
      <c r="C85" s="9" t="s">
        <v>94</v>
      </c>
      <c r="D85" s="20">
        <v>2</v>
      </c>
    </row>
    <row r="86" spans="1:4" ht="13.5">
      <c r="A86" s="6" t="s">
        <v>92</v>
      </c>
      <c r="B86" s="6" t="s">
        <v>95</v>
      </c>
      <c r="C86" s="9" t="s">
        <v>96</v>
      </c>
      <c r="D86" s="20">
        <v>5</v>
      </c>
    </row>
    <row r="87" spans="1:4" ht="13.5">
      <c r="A87" s="6" t="s">
        <v>92</v>
      </c>
      <c r="B87" s="6" t="s">
        <v>65</v>
      </c>
      <c r="C87" s="9" t="s">
        <v>66</v>
      </c>
      <c r="D87" s="20">
        <v>65</v>
      </c>
    </row>
    <row r="88" spans="1:4" ht="13.5">
      <c r="A88" s="6" t="s">
        <v>92</v>
      </c>
      <c r="B88" s="6" t="s">
        <v>97</v>
      </c>
      <c r="C88" s="9" t="s">
        <v>98</v>
      </c>
      <c r="D88" s="20">
        <v>8</v>
      </c>
    </row>
    <row r="89" spans="1:4" ht="13.5">
      <c r="A89" s="6" t="s">
        <v>92</v>
      </c>
      <c r="B89" s="6" t="s">
        <v>99</v>
      </c>
      <c r="C89" s="9" t="s">
        <v>100</v>
      </c>
      <c r="D89" s="20">
        <v>5</v>
      </c>
    </row>
    <row r="90" spans="1:4" ht="13.5">
      <c r="A90" s="6" t="s">
        <v>92</v>
      </c>
      <c r="B90" s="6" t="s">
        <v>101</v>
      </c>
      <c r="C90" s="9" t="s">
        <v>102</v>
      </c>
      <c r="D90" s="20">
        <v>15</v>
      </c>
    </row>
    <row r="91" spans="1:4" ht="13.5">
      <c r="A91" s="6" t="s">
        <v>92</v>
      </c>
      <c r="B91" s="6" t="s">
        <v>103</v>
      </c>
      <c r="C91" s="9" t="s">
        <v>104</v>
      </c>
      <c r="D91" s="20">
        <v>300</v>
      </c>
    </row>
    <row r="92" spans="1:4" ht="13.5">
      <c r="A92" s="27" t="s">
        <v>92</v>
      </c>
      <c r="B92" s="27"/>
      <c r="C92" s="28" t="s">
        <v>105</v>
      </c>
      <c r="D92" s="13">
        <f>SUM(D83:D91)</f>
        <v>503</v>
      </c>
    </row>
    <row r="93" spans="1:4" ht="13.5">
      <c r="A93" s="27"/>
      <c r="B93" s="27"/>
      <c r="C93" s="28"/>
      <c r="D93" s="13"/>
    </row>
    <row r="94" spans="1:4" ht="13.5">
      <c r="A94" s="6" t="s">
        <v>106</v>
      </c>
      <c r="B94" s="6" t="s">
        <v>107</v>
      </c>
      <c r="C94" s="9" t="s">
        <v>108</v>
      </c>
      <c r="D94" s="20">
        <v>5</v>
      </c>
    </row>
    <row r="95" spans="1:4" ht="13.5">
      <c r="A95" s="27" t="s">
        <v>106</v>
      </c>
      <c r="B95" s="27"/>
      <c r="C95" s="28" t="s">
        <v>109</v>
      </c>
      <c r="D95" s="13">
        <f>SUM(D94)</f>
        <v>5</v>
      </c>
    </row>
    <row r="96" spans="1:4" ht="13.5">
      <c r="A96" s="6"/>
      <c r="B96" s="6"/>
      <c r="C96" s="9"/>
      <c r="D96" s="20"/>
    </row>
    <row r="97" spans="1:4" ht="13.5">
      <c r="A97" s="9" t="s">
        <v>54</v>
      </c>
      <c r="B97" s="6">
        <v>6121</v>
      </c>
      <c r="C97" s="9" t="s">
        <v>110</v>
      </c>
      <c r="D97" s="20">
        <v>600</v>
      </c>
    </row>
    <row r="98" spans="1:4" ht="13.5">
      <c r="A98" s="27"/>
      <c r="B98" s="27"/>
      <c r="C98" s="28" t="s">
        <v>111</v>
      </c>
      <c r="D98" s="13">
        <f>SUM(D97:D97)</f>
        <v>600</v>
      </c>
    </row>
    <row r="99" spans="1:4" ht="13.5">
      <c r="A99" s="6"/>
      <c r="B99" s="6"/>
      <c r="C99" s="9"/>
      <c r="D99" s="20"/>
    </row>
    <row r="100" spans="1:4" ht="13.5">
      <c r="A100" s="22" t="s">
        <v>112</v>
      </c>
      <c r="B100" s="22"/>
      <c r="C100" s="22"/>
      <c r="D100" s="23">
        <f>D41+D48+D51+D54+D58+D61+D65+D68+D73+D76+D81+D92+D95+D98</f>
        <v>1940</v>
      </c>
    </row>
    <row r="101" spans="1:4" s="36" customFormat="1" ht="13.5">
      <c r="A101" s="35"/>
      <c r="B101" s="35"/>
      <c r="C101" s="35"/>
      <c r="D101" s="13"/>
    </row>
    <row r="102" spans="1:4" ht="13.5">
      <c r="A102" s="37"/>
      <c r="B102" s="37"/>
      <c r="C102" s="38"/>
      <c r="D102" s="39"/>
    </row>
    <row r="103" spans="1:4" ht="13.5">
      <c r="A103" s="40" t="s">
        <v>113</v>
      </c>
      <c r="B103" s="6"/>
      <c r="C103" s="40" t="s">
        <v>114</v>
      </c>
      <c r="D103" s="39">
        <v>2334.2</v>
      </c>
    </row>
    <row r="104" spans="1:4" ht="13.5">
      <c r="A104" s="40" t="s">
        <v>115</v>
      </c>
      <c r="B104" s="6"/>
      <c r="C104" s="40" t="s">
        <v>116</v>
      </c>
      <c r="D104" s="39">
        <v>205</v>
      </c>
    </row>
    <row r="105" spans="1:6" ht="13.5">
      <c r="A105" s="40" t="s">
        <v>117</v>
      </c>
      <c r="B105" s="6"/>
      <c r="C105" s="40" t="s">
        <v>118</v>
      </c>
      <c r="D105" s="39">
        <v>4115</v>
      </c>
      <c r="E105" s="41"/>
      <c r="F105" s="41"/>
    </row>
    <row r="106" spans="1:4" ht="13.5">
      <c r="A106" s="40" t="s">
        <v>119</v>
      </c>
      <c r="B106" s="6"/>
      <c r="C106" s="40" t="s">
        <v>120</v>
      </c>
      <c r="D106" s="39">
        <v>60.9</v>
      </c>
    </row>
    <row r="107" spans="1:4" ht="13.5">
      <c r="A107" s="42" t="s">
        <v>121</v>
      </c>
      <c r="B107" s="43"/>
      <c r="C107" s="42"/>
      <c r="D107" s="44">
        <f>SUM(D103:D106)</f>
        <v>6715.1</v>
      </c>
    </row>
    <row r="108" spans="1:4" ht="13.5">
      <c r="A108" s="45" t="s">
        <v>122</v>
      </c>
      <c r="B108" s="45"/>
      <c r="C108" s="40" t="s">
        <v>123</v>
      </c>
      <c r="D108" s="39">
        <f>D41+D48+D51+D54+D58+D61+D65+D68+D73+D76+D81+D92+D95</f>
        <v>1340</v>
      </c>
    </row>
    <row r="109" spans="1:4" ht="13.5">
      <c r="A109" s="45" t="s">
        <v>124</v>
      </c>
      <c r="B109" s="45"/>
      <c r="C109" s="40" t="s">
        <v>125</v>
      </c>
      <c r="D109" s="39">
        <f>D98</f>
        <v>600</v>
      </c>
    </row>
    <row r="110" spans="1:4" ht="15" customHeight="1">
      <c r="A110" s="40" t="s">
        <v>50</v>
      </c>
      <c r="B110" s="46"/>
      <c r="C110" s="40"/>
      <c r="D110" s="39">
        <v>-4775.1</v>
      </c>
    </row>
    <row r="111" spans="1:4" ht="15" customHeight="1">
      <c r="A111" s="42" t="s">
        <v>126</v>
      </c>
      <c r="B111" s="6"/>
      <c r="C111" s="38"/>
      <c r="D111" s="47">
        <f>D108+D109</f>
        <v>1940</v>
      </c>
    </row>
    <row r="114" spans="1:4" ht="13.5">
      <c r="A114" s="48" t="s">
        <v>127</v>
      </c>
      <c r="B114" s="48"/>
      <c r="C114" s="48"/>
      <c r="D114" s="48"/>
    </row>
    <row r="115" spans="1:4" ht="15" customHeight="1">
      <c r="A115" s="48"/>
      <c r="B115" s="48"/>
      <c r="C115" s="48"/>
      <c r="D115" s="48"/>
    </row>
    <row r="124" ht="13.5">
      <c r="C124" s="2" t="s">
        <v>128</v>
      </c>
    </row>
  </sheetData>
  <sheetProtection selectLockedCells="1" selectUnlockedCells="1"/>
  <mergeCells count="10">
    <mergeCell ref="A1:D2"/>
    <mergeCell ref="A3:D3"/>
    <mergeCell ref="A37:C37"/>
    <mergeCell ref="A38:B38"/>
    <mergeCell ref="A39:D39"/>
    <mergeCell ref="A100:C100"/>
    <mergeCell ref="A102:B102"/>
    <mergeCell ref="A108:B108"/>
    <mergeCell ref="A109:B109"/>
    <mergeCell ref="A114:D115"/>
  </mergeCells>
  <printOptions/>
  <pageMargins left="0.7" right="0.7" top="1.18125" bottom="1.18125" header="0.5118055555555555" footer="0.5118055555555555"/>
  <pageSetup horizontalDpi="300" verticalDpi="300" orientation="portrait" paperSize="9"/>
  <rowBreaks count="2" manualBreakCount="2">
    <brk id="38" max="255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8515625" style="2" customWidth="1"/>
  </cols>
  <sheetData/>
  <sheetProtection selectLockedCells="1" selectUnlockedCells="1"/>
  <printOptions/>
  <pageMargins left="0.7" right="0.7" top="1.18125" bottom="1.1812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2018-12-11T12:55:30Z</dcterms:modified>
  <cp:category/>
  <cp:version/>
  <cp:contentType/>
  <cp:contentStatus/>
  <cp:revision>2</cp:revision>
</cp:coreProperties>
</file>